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國安\■令和２年度\■  県営事業\3.地す_西祖谷2期\2.委託\R2三耕　地すべり　西祖谷２期　高野調査解析業務\1.当初\PPI\"/>
    </mc:Choice>
  </mc:AlternateContent>
  <bookViews>
    <workbookView xWindow="0" yWindow="0" windowWidth="20700" windowHeight="10020"/>
  </bookViews>
  <sheets>
    <sheet name="業務委託費内訳書" sheetId="2" r:id="rId1"/>
  </sheets>
  <definedNames>
    <definedName name="_xlnm.Print_Area" localSheetId="0">業務委託費内訳書!$A$1:$G$101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業務委託費内訳書!$G$101</definedName>
    <definedName name="内訳書工事価格総計" localSheetId="0">業務委託費内訳書!$G$100</definedName>
    <definedName name="内訳書工事価格総計通番" localSheetId="0">業務委託費内訳書!$I$100</definedName>
    <definedName name="内訳書工事価格総計名称" localSheetId="0">業務委託費内訳書!$A$100</definedName>
    <definedName name="内訳書工事価格通番" localSheetId="0">業務委託費内訳書!$I$101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4" i="2" l="1"/>
  <c r="G91" i="2"/>
  <c r="G90" i="2" s="1"/>
  <c r="G89" i="2" s="1"/>
  <c r="G88" i="2" s="1"/>
  <c r="G85" i="2"/>
  <c r="G78" i="2" s="1"/>
  <c r="G77" i="2" s="1"/>
  <c r="G76" i="2" s="1"/>
  <c r="G75" i="2" s="1"/>
  <c r="G74" i="2" s="1"/>
  <c r="G99" i="2" s="1"/>
  <c r="G79" i="2"/>
  <c r="G70" i="2"/>
  <c r="G69" i="2" s="1"/>
  <c r="G68" i="2" s="1"/>
  <c r="G67" i="2" s="1"/>
  <c r="G66" i="2" s="1"/>
  <c r="G63" i="2"/>
  <c r="G62" i="2"/>
  <c r="G61" i="2" s="1"/>
  <c r="G60" i="2" s="1"/>
  <c r="G59" i="2" s="1"/>
  <c r="G58" i="2" s="1"/>
  <c r="G73" i="2" s="1"/>
  <c r="G55" i="2"/>
  <c r="G54" i="2" s="1"/>
  <c r="G53" i="2" s="1"/>
  <c r="G52" i="2" s="1"/>
  <c r="G47" i="2"/>
  <c r="G45" i="2"/>
  <c r="G41" i="2"/>
  <c r="G40" i="2" s="1"/>
  <c r="G39" i="2" s="1"/>
  <c r="G38" i="2" s="1"/>
  <c r="G37" i="2" s="1"/>
  <c r="G33" i="2"/>
  <c r="G29" i="2"/>
  <c r="G23" i="2"/>
  <c r="G20" i="2"/>
  <c r="G16" i="2"/>
  <c r="G15" i="2"/>
  <c r="G14" i="2" s="1"/>
  <c r="G13" i="2" s="1"/>
  <c r="G12" i="2" s="1"/>
  <c r="G11" i="2" l="1"/>
  <c r="G10" i="2" s="1"/>
  <c r="G57" i="2" s="1"/>
  <c r="G100" i="2" s="1"/>
  <c r="G101" i="2" s="1"/>
</calcChain>
</file>

<file path=xl/sharedStrings.xml><?xml version="1.0" encoding="utf-8"?>
<sst xmlns="http://schemas.openxmlformats.org/spreadsheetml/2006/main" count="197" uniqueCount="102">
  <si>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</si>
  <si>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</si>
  <si>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</si>
  <si>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</si>
  <si>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</si>
  <si>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</si>
  <si>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</si>
  <si>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</si>
  <si>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</si>
  <si>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</si>
  <si>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</si>
  <si>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</si>
  <si>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Ｒ２三耕　地すべり　西祖谷２期　高野調査解析業務</t>
  </si>
  <si>
    <t>業務委託費内訳書</t>
    <phoneticPr fontId="8"/>
  </si>
  <si>
    <t>業務名</t>
    <phoneticPr fontId="2"/>
  </si>
  <si>
    <t>一般調査業務費
_x000D_</t>
  </si>
  <si>
    <t>式</t>
  </si>
  <si>
    <t>純調査業務費
_x000D_</t>
  </si>
  <si>
    <t>直接調査費
_x000D_</t>
  </si>
  <si>
    <t>直接人件費～機械経費
_x000D_</t>
  </si>
  <si>
    <t>地質調査
_x000D_</t>
  </si>
  <si>
    <t>【機械ボーリング（地質調査用）】
_x000D_土質ﾎﾞｰﾘﾝｸﾞ(ｵｰﾙｺｱ),φ66,礫混じり土砂,鉛直下方</t>
  </si>
  <si>
    <t>ｍ</t>
  </si>
  <si>
    <t>【機械ボーリング（地質調査用）】
_x000D_岩盤ﾎﾞｰﾘﾝｸﾞ(ｵｰﾙｺｱ),φ66,軟岩,鉛直下方</t>
  </si>
  <si>
    <t>機械ボーリング資料整理
_x000D_</t>
  </si>
  <si>
    <t>地下水調査
_x000D_地下水検層</t>
  </si>
  <si>
    <t>地下水検層
_x000D_30mまで</t>
  </si>
  <si>
    <t>孔</t>
  </si>
  <si>
    <t>地下水検層資料整理
_x000D_</t>
  </si>
  <si>
    <t>地下水調査
_x000D_水圧式自記水位計</t>
  </si>
  <si>
    <t>水圧式自記水位計設置
_x000D_</t>
  </si>
  <si>
    <t>基</t>
  </si>
  <si>
    <t>水圧式自記水位計観測
_x000D_0～20m</t>
  </si>
  <si>
    <t>箇所・回</t>
  </si>
  <si>
    <t>水圧式自記水位計観測
_x000D_0～30m</t>
  </si>
  <si>
    <t>水圧式自記水位計観測
_x000D_0～50m</t>
  </si>
  <si>
    <t>水圧式自記水位計資料整理
_x000D_</t>
  </si>
  <si>
    <t>移動観測
_x000D_挿入式孔内傾斜計</t>
  </si>
  <si>
    <t>挿入式孔内傾斜計
_x000D_D30m</t>
  </si>
  <si>
    <t>挿入式孔内傾斜計観測
_x000D_</t>
  </si>
  <si>
    <t>挿入式孔内傾斜計資料整理
_x000D_</t>
  </si>
  <si>
    <t>孔･月</t>
  </si>
  <si>
    <t>移動観測
_x000D_パイプ歪計</t>
  </si>
  <si>
    <t>パイプ式歪計観測
_x000D_</t>
  </si>
  <si>
    <t>回</t>
  </si>
  <si>
    <t>パイプ式歪計資料整理
_x000D_</t>
  </si>
  <si>
    <t>直接経費（電子成果品作成費）
_x000D_</t>
  </si>
  <si>
    <t>間接調査費
_x000D_</t>
  </si>
  <si>
    <t>間接調査費（施工管理費以外）
_x000D_</t>
  </si>
  <si>
    <t>仮設費
_x000D_</t>
  </si>
  <si>
    <t>【モノレール・索道架設・撤去】
_x000D_ﾓﾉﾚｰﾙ架設・撤去,100ｍ超200ｍ以下</t>
  </si>
  <si>
    <t>箇所</t>
  </si>
  <si>
    <t>現場内小運搬　モノレール機械器具損料
_x000D_モノレール運搬　１００ｍ超～２００ｍ以下</t>
  </si>
  <si>
    <t>日</t>
  </si>
  <si>
    <t>【足場仮設】
_x000D_傾斜地足場,地形傾斜　30°以上～45°未満</t>
  </si>
  <si>
    <t>運搬費
_x000D_</t>
  </si>
  <si>
    <t>【現場内小運搬】
_x000D_モノレール運搬,100m超200m以下</t>
  </si>
  <si>
    <t>ton</t>
  </si>
  <si>
    <t>準備費
_x000D_</t>
  </si>
  <si>
    <t>【準備及び跡片付け】
_x000D_</t>
  </si>
  <si>
    <t>業務</t>
  </si>
  <si>
    <t>給水費
_x000D_</t>
  </si>
  <si>
    <t>施工管理費
_x000D_</t>
  </si>
  <si>
    <t>諸経費
_x000D_</t>
  </si>
  <si>
    <t>一括計上価格
_x000D_</t>
  </si>
  <si>
    <t>検定費
_x000D_</t>
  </si>
  <si>
    <t>地盤情報検定費
_x000D_</t>
  </si>
  <si>
    <t>【地盤情報検定費】
_x000D_</t>
  </si>
  <si>
    <t>本</t>
  </si>
  <si>
    <t>調査業務価格
_x000D_</t>
  </si>
  <si>
    <t>測量作業費
_x000D_</t>
  </si>
  <si>
    <t>直接測量費
_x000D_</t>
  </si>
  <si>
    <t>測量
_x000D_</t>
  </si>
  <si>
    <t>主測線測量
_x000D_</t>
  </si>
  <si>
    <t>路線測量 縦断測量
_x000D_</t>
  </si>
  <si>
    <t>km</t>
  </si>
  <si>
    <t>技術管理費
_x000D_</t>
  </si>
  <si>
    <t>精度管理費
_x000D_</t>
  </si>
  <si>
    <t>精度管理費集計
_x000D_</t>
  </si>
  <si>
    <t>測量業務価格
_x000D_</t>
  </si>
  <si>
    <t>業務原価
_x000D_</t>
  </si>
  <si>
    <t>直接原価
_x000D_</t>
  </si>
  <si>
    <t>直接人件費
_x000D_</t>
  </si>
  <si>
    <t>解析（地すべり調査）
_x000D_</t>
  </si>
  <si>
    <t>計画準備(地すべり調査)
_x000D_</t>
  </si>
  <si>
    <t>機構解析(解析等調査業務)
_x000D_</t>
  </si>
  <si>
    <t>安定解析(解析等調査業務)
_x000D_</t>
  </si>
  <si>
    <t>対策工法選定(解析等調査業務)
_x000D_</t>
  </si>
  <si>
    <t>報告書作成(地すべり調査)
_x000D_</t>
  </si>
  <si>
    <t>打合せ
_x000D_</t>
  </si>
  <si>
    <t>打合せ（設計業務基準日額）
_x000D_一般工種,着手前・最終</t>
  </si>
  <si>
    <t>打合せ（設計業務基準日額）
_x000D_一般工種,中間</t>
  </si>
  <si>
    <t>直接経費(電子成果品作成費を除く)
_x000D_</t>
  </si>
  <si>
    <t>旅費交通費（設計）
_x000D_</t>
  </si>
  <si>
    <t>打合せ（設計旅費・交通費)
_x000D_一般工種,着手前・最終</t>
  </si>
  <si>
    <t>打合せ（設計旅費・交通費)
_x000D_一般工種,中間</t>
  </si>
  <si>
    <t>その他
_x000D_</t>
  </si>
  <si>
    <t>電子納品版業務報告書作成
_x000D_</t>
  </si>
  <si>
    <t>その他原価
_x000D_</t>
  </si>
  <si>
    <t>一般管理費等
_x000D_</t>
  </si>
  <si>
    <t>設計業務価格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</si>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</sst>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14</v>
      </c>
      <c r="B8" s="9" t="s">
        <v>12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5" t="s">
        <v>15</v>
      </c>
      <c r="B10" s="33"/>
      <c r="C10" s="33"/>
      <c r="D10" s="34"/>
      <c r="E10" s="18" t="s">
        <v>16</v>
      </c>
      <c r="F10" s="19">
        <v>1</v>
      </c>
      <c r="G10" s="20">
        <f>+G11+G51+G52</f>
        <v>0</v>
      </c>
      <c r="H10" s="2"/>
      <c r="I10" s="21">
        <v>1</v>
      </c>
      <c r="J10" s="21"/>
    </row>
    <row r="11" spans="1:10" ht="42" customHeight="1">
      <c r="A11" s="35" t="s">
        <v>17</v>
      </c>
      <c r="B11" s="33"/>
      <c r="C11" s="33"/>
      <c r="D11" s="34"/>
      <c r="E11" s="18" t="s">
        <v>16</v>
      </c>
      <c r="F11" s="19">
        <v>1</v>
      </c>
      <c r="G11" s="20">
        <f>+G12+G37</f>
        <v>0</v>
      </c>
      <c r="H11" s="2"/>
      <c r="I11" s="21">
        <v>2</v>
      </c>
      <c r="J11" s="21"/>
    </row>
    <row r="12" spans="1:10" ht="42" customHeight="1">
      <c r="A12" s="35" t="s">
        <v>18</v>
      </c>
      <c r="B12" s="33"/>
      <c r="C12" s="33"/>
      <c r="D12" s="34"/>
      <c r="E12" s="18" t="s">
        <v>16</v>
      </c>
      <c r="F12" s="19">
        <v>1</v>
      </c>
      <c r="G12" s="20">
        <f>+G13+G36</f>
        <v>0</v>
      </c>
      <c r="H12" s="2"/>
      <c r="I12" s="21">
        <v>3</v>
      </c>
      <c r="J12" s="21"/>
    </row>
    <row r="13" spans="1:10" ht="42" customHeight="1">
      <c r="A13" s="35" t="s">
        <v>19</v>
      </c>
      <c r="B13" s="33"/>
      <c r="C13" s="33"/>
      <c r="D13" s="34"/>
      <c r="E13" s="18" t="s">
        <v>16</v>
      </c>
      <c r="F13" s="19">
        <v>1</v>
      </c>
      <c r="G13" s="20">
        <f>+G14</f>
        <v>0</v>
      </c>
      <c r="H13" s="2"/>
      <c r="I13" s="21">
        <v>4</v>
      </c>
      <c r="J13" s="21">
        <v>1</v>
      </c>
    </row>
    <row r="14" spans="1:10" ht="42" customHeight="1">
      <c r="A14" s="16"/>
      <c r="B14" s="36" t="s">
        <v>19</v>
      </c>
      <c r="C14" s="33"/>
      <c r="D14" s="34"/>
      <c r="E14" s="18" t="s">
        <v>16</v>
      </c>
      <c r="F14" s="19">
        <v>1</v>
      </c>
      <c r="G14" s="20">
        <f>+G15</f>
        <v>0</v>
      </c>
      <c r="H14" s="2"/>
      <c r="I14" s="21">
        <v>5</v>
      </c>
      <c r="J14" s="21">
        <v>2</v>
      </c>
    </row>
    <row r="15" spans="1:10" ht="42" customHeight="1">
      <c r="A15" s="16"/>
      <c r="B15" s="17"/>
      <c r="C15" s="36" t="s">
        <v>19</v>
      </c>
      <c r="D15" s="34"/>
      <c r="E15" s="18" t="s">
        <v>16</v>
      </c>
      <c r="F15" s="19">
        <v>1</v>
      </c>
      <c r="G15" s="20">
        <f>+G16+G20+G23+G29+G33</f>
        <v>0</v>
      </c>
      <c r="H15" s="2"/>
      <c r="I15" s="21">
        <v>6</v>
      </c>
      <c r="J15" s="21">
        <v>3</v>
      </c>
    </row>
    <row r="16" spans="1:10" ht="42" customHeight="1">
      <c r="A16" s="16"/>
      <c r="B16" s="17"/>
      <c r="C16" s="17"/>
      <c r="D16" s="37" t="s">
        <v>20</v>
      </c>
      <c r="E16" s="18" t="s">
        <v>16</v>
      </c>
      <c r="F16" s="19">
        <v>1</v>
      </c>
      <c r="G16" s="20">
        <f>+G17+G18+G19</f>
        <v>0</v>
      </c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7" t="s">
        <v>21</v>
      </c>
      <c r="E17" s="18" t="s">
        <v>22</v>
      </c>
      <c r="F17" s="19">
        <v>50</v>
      </c>
      <c r="G17" s="38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7" t="s">
        <v>23</v>
      </c>
      <c r="E18" s="18" t="s">
        <v>22</v>
      </c>
      <c r="F18" s="19">
        <v>10</v>
      </c>
      <c r="G18" s="38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7" t="s">
        <v>24</v>
      </c>
      <c r="E19" s="18" t="s">
        <v>22</v>
      </c>
      <c r="F19" s="19">
        <v>60</v>
      </c>
      <c r="G19" s="38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7" t="s">
        <v>25</v>
      </c>
      <c r="E20" s="18" t="s">
        <v>16</v>
      </c>
      <c r="F20" s="19">
        <v>1</v>
      </c>
      <c r="G20" s="20">
        <f>+G21+G22</f>
        <v>0</v>
      </c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7" t="s">
        <v>26</v>
      </c>
      <c r="E21" s="18" t="s">
        <v>27</v>
      </c>
      <c r="F21" s="19">
        <v>2</v>
      </c>
      <c r="G21" s="38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7" t="s">
        <v>28</v>
      </c>
      <c r="E22" s="18" t="s">
        <v>27</v>
      </c>
      <c r="F22" s="19">
        <v>2</v>
      </c>
      <c r="G22" s="38"/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7" t="s">
        <v>29</v>
      </c>
      <c r="E23" s="18" t="s">
        <v>16</v>
      </c>
      <c r="F23" s="19">
        <v>1</v>
      </c>
      <c r="G23" s="20">
        <f>+G24+G25+G26+G27+G28</f>
        <v>0</v>
      </c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7" t="s">
        <v>30</v>
      </c>
      <c r="E24" s="18" t="s">
        <v>31</v>
      </c>
      <c r="F24" s="19">
        <v>15</v>
      </c>
      <c r="G24" s="38"/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7" t="s">
        <v>32</v>
      </c>
      <c r="E25" s="18" t="s">
        <v>33</v>
      </c>
      <c r="F25" s="19">
        <v>30</v>
      </c>
      <c r="G25" s="38"/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7" t="s">
        <v>34</v>
      </c>
      <c r="E26" s="18" t="s">
        <v>33</v>
      </c>
      <c r="F26" s="19">
        <v>26</v>
      </c>
      <c r="G26" s="38"/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7" t="s">
        <v>35</v>
      </c>
      <c r="E27" s="18" t="s">
        <v>33</v>
      </c>
      <c r="F27" s="19">
        <v>15</v>
      </c>
      <c r="G27" s="38"/>
      <c r="H27" s="2"/>
      <c r="I27" s="21">
        <v>18</v>
      </c>
      <c r="J27" s="21">
        <v>4</v>
      </c>
    </row>
    <row r="28" spans="1:10" ht="42" customHeight="1">
      <c r="A28" s="16"/>
      <c r="B28" s="17"/>
      <c r="C28" s="17"/>
      <c r="D28" s="37" t="s">
        <v>36</v>
      </c>
      <c r="E28" s="18" t="s">
        <v>33</v>
      </c>
      <c r="F28" s="19">
        <v>71</v>
      </c>
      <c r="G28" s="38"/>
      <c r="H28" s="2"/>
      <c r="I28" s="21">
        <v>19</v>
      </c>
      <c r="J28" s="21">
        <v>4</v>
      </c>
    </row>
    <row r="29" spans="1:10" ht="42" customHeight="1">
      <c r="A29" s="16"/>
      <c r="B29" s="17"/>
      <c r="C29" s="17"/>
      <c r="D29" s="37" t="s">
        <v>37</v>
      </c>
      <c r="E29" s="18" t="s">
        <v>16</v>
      </c>
      <c r="F29" s="19">
        <v>1</v>
      </c>
      <c r="G29" s="20">
        <f>+G30+G31+G32</f>
        <v>0</v>
      </c>
      <c r="H29" s="2"/>
      <c r="I29" s="21">
        <v>20</v>
      </c>
      <c r="J29" s="21">
        <v>4</v>
      </c>
    </row>
    <row r="30" spans="1:10" ht="42" customHeight="1">
      <c r="A30" s="16"/>
      <c r="B30" s="17"/>
      <c r="C30" s="17"/>
      <c r="D30" s="37" t="s">
        <v>38</v>
      </c>
      <c r="E30" s="18" t="s">
        <v>27</v>
      </c>
      <c r="F30" s="19">
        <v>2</v>
      </c>
      <c r="G30" s="38"/>
      <c r="H30" s="2"/>
      <c r="I30" s="21">
        <v>21</v>
      </c>
      <c r="J30" s="21">
        <v>4</v>
      </c>
    </row>
    <row r="31" spans="1:10" ht="42" customHeight="1">
      <c r="A31" s="16"/>
      <c r="B31" s="17"/>
      <c r="C31" s="17"/>
      <c r="D31" s="37" t="s">
        <v>39</v>
      </c>
      <c r="E31" s="18" t="s">
        <v>33</v>
      </c>
      <c r="F31" s="19">
        <v>46</v>
      </c>
      <c r="G31" s="38"/>
      <c r="H31" s="2"/>
      <c r="I31" s="21">
        <v>22</v>
      </c>
      <c r="J31" s="21">
        <v>4</v>
      </c>
    </row>
    <row r="32" spans="1:10" ht="42" customHeight="1">
      <c r="A32" s="16"/>
      <c r="B32" s="17"/>
      <c r="C32" s="17"/>
      <c r="D32" s="37" t="s">
        <v>40</v>
      </c>
      <c r="E32" s="18" t="s">
        <v>41</v>
      </c>
      <c r="F32" s="19">
        <v>46</v>
      </c>
      <c r="G32" s="38"/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7" t="s">
        <v>42</v>
      </c>
      <c r="E33" s="18" t="s">
        <v>16</v>
      </c>
      <c r="F33" s="19">
        <v>1</v>
      </c>
      <c r="G33" s="20">
        <f>+G34+G35</f>
        <v>0</v>
      </c>
      <c r="H33" s="2"/>
      <c r="I33" s="21">
        <v>24</v>
      </c>
      <c r="J33" s="21">
        <v>4</v>
      </c>
    </row>
    <row r="34" spans="1:10" ht="42" customHeight="1">
      <c r="A34" s="16"/>
      <c r="B34" s="17"/>
      <c r="C34" s="17"/>
      <c r="D34" s="37" t="s">
        <v>43</v>
      </c>
      <c r="E34" s="18" t="s">
        <v>44</v>
      </c>
      <c r="F34" s="19">
        <v>20</v>
      </c>
      <c r="G34" s="38"/>
      <c r="H34" s="2"/>
      <c r="I34" s="21">
        <v>25</v>
      </c>
      <c r="J34" s="21">
        <v>4</v>
      </c>
    </row>
    <row r="35" spans="1:10" ht="42" customHeight="1">
      <c r="A35" s="16"/>
      <c r="B35" s="17"/>
      <c r="C35" s="17"/>
      <c r="D35" s="37" t="s">
        <v>45</v>
      </c>
      <c r="E35" s="18" t="s">
        <v>44</v>
      </c>
      <c r="F35" s="19">
        <v>20</v>
      </c>
      <c r="G35" s="38"/>
      <c r="H35" s="2"/>
      <c r="I35" s="21">
        <v>26</v>
      </c>
      <c r="J35" s="21">
        <v>4</v>
      </c>
    </row>
    <row r="36" spans="1:10" ht="42" customHeight="1">
      <c r="A36" s="35" t="s">
        <v>46</v>
      </c>
      <c r="B36" s="33"/>
      <c r="C36" s="33"/>
      <c r="D36" s="34"/>
      <c r="E36" s="18" t="s">
        <v>16</v>
      </c>
      <c r="F36" s="19">
        <v>1</v>
      </c>
      <c r="G36" s="38"/>
      <c r="H36" s="2"/>
      <c r="I36" s="21">
        <v>27</v>
      </c>
      <c r="J36" s="21"/>
    </row>
    <row r="37" spans="1:10" ht="42" customHeight="1">
      <c r="A37" s="35" t="s">
        <v>47</v>
      </c>
      <c r="B37" s="33"/>
      <c r="C37" s="33"/>
      <c r="D37" s="34"/>
      <c r="E37" s="18" t="s">
        <v>16</v>
      </c>
      <c r="F37" s="19">
        <v>1</v>
      </c>
      <c r="G37" s="20">
        <f>+G38+G50</f>
        <v>0</v>
      </c>
      <c r="H37" s="2"/>
      <c r="I37" s="21">
        <v>28</v>
      </c>
      <c r="J37" s="21"/>
    </row>
    <row r="38" spans="1:10" ht="42" customHeight="1">
      <c r="A38" s="35" t="s">
        <v>48</v>
      </c>
      <c r="B38" s="33"/>
      <c r="C38" s="33"/>
      <c r="D38" s="34"/>
      <c r="E38" s="18" t="s">
        <v>16</v>
      </c>
      <c r="F38" s="19">
        <v>1</v>
      </c>
      <c r="G38" s="20">
        <f>+G39</f>
        <v>0</v>
      </c>
      <c r="H38" s="2"/>
      <c r="I38" s="21">
        <v>29</v>
      </c>
      <c r="J38" s="21">
        <v>1</v>
      </c>
    </row>
    <row r="39" spans="1:10" ht="42" customHeight="1">
      <c r="A39" s="16"/>
      <c r="B39" s="36" t="s">
        <v>47</v>
      </c>
      <c r="C39" s="33"/>
      <c r="D39" s="34"/>
      <c r="E39" s="18" t="s">
        <v>16</v>
      </c>
      <c r="F39" s="19">
        <v>1</v>
      </c>
      <c r="G39" s="20">
        <f>+G40</f>
        <v>0</v>
      </c>
      <c r="H39" s="2"/>
      <c r="I39" s="21">
        <v>30</v>
      </c>
      <c r="J39" s="21">
        <v>2</v>
      </c>
    </row>
    <row r="40" spans="1:10" ht="42" customHeight="1">
      <c r="A40" s="16"/>
      <c r="B40" s="17"/>
      <c r="C40" s="36" t="s">
        <v>47</v>
      </c>
      <c r="D40" s="34"/>
      <c r="E40" s="18" t="s">
        <v>16</v>
      </c>
      <c r="F40" s="19">
        <v>1</v>
      </c>
      <c r="G40" s="20">
        <f>+G41+G45+G47</f>
        <v>0</v>
      </c>
      <c r="H40" s="2"/>
      <c r="I40" s="21">
        <v>31</v>
      </c>
      <c r="J40" s="21">
        <v>3</v>
      </c>
    </row>
    <row r="41" spans="1:10" ht="42" customHeight="1">
      <c r="A41" s="16"/>
      <c r="B41" s="17"/>
      <c r="C41" s="17"/>
      <c r="D41" s="37" t="s">
        <v>49</v>
      </c>
      <c r="E41" s="18" t="s">
        <v>16</v>
      </c>
      <c r="F41" s="19">
        <v>1</v>
      </c>
      <c r="G41" s="20">
        <f>+G42+G43+G44</f>
        <v>0</v>
      </c>
      <c r="H41" s="2"/>
      <c r="I41" s="21">
        <v>32</v>
      </c>
      <c r="J41" s="21">
        <v>4</v>
      </c>
    </row>
    <row r="42" spans="1:10" ht="42" customHeight="1">
      <c r="A42" s="16"/>
      <c r="B42" s="17"/>
      <c r="C42" s="17"/>
      <c r="D42" s="37" t="s">
        <v>50</v>
      </c>
      <c r="E42" s="18" t="s">
        <v>51</v>
      </c>
      <c r="F42" s="19">
        <v>1</v>
      </c>
      <c r="G42" s="38"/>
      <c r="H42" s="2"/>
      <c r="I42" s="21">
        <v>33</v>
      </c>
      <c r="J42" s="21">
        <v>4</v>
      </c>
    </row>
    <row r="43" spans="1:10" ht="42" customHeight="1">
      <c r="A43" s="16"/>
      <c r="B43" s="17"/>
      <c r="C43" s="17"/>
      <c r="D43" s="37" t="s">
        <v>52</v>
      </c>
      <c r="E43" s="18" t="s">
        <v>53</v>
      </c>
      <c r="F43" s="19">
        <v>20</v>
      </c>
      <c r="G43" s="38"/>
      <c r="H43" s="2"/>
      <c r="I43" s="21">
        <v>34</v>
      </c>
      <c r="J43" s="21">
        <v>4</v>
      </c>
    </row>
    <row r="44" spans="1:10" ht="42" customHeight="1">
      <c r="A44" s="16"/>
      <c r="B44" s="17"/>
      <c r="C44" s="17"/>
      <c r="D44" s="37" t="s">
        <v>54</v>
      </c>
      <c r="E44" s="18" t="s">
        <v>51</v>
      </c>
      <c r="F44" s="19">
        <v>2</v>
      </c>
      <c r="G44" s="38"/>
      <c r="H44" s="2"/>
      <c r="I44" s="21">
        <v>35</v>
      </c>
      <c r="J44" s="21">
        <v>4</v>
      </c>
    </row>
    <row r="45" spans="1:10" ht="42" customHeight="1">
      <c r="A45" s="16"/>
      <c r="B45" s="17"/>
      <c r="C45" s="17"/>
      <c r="D45" s="37" t="s">
        <v>55</v>
      </c>
      <c r="E45" s="18" t="s">
        <v>16</v>
      </c>
      <c r="F45" s="19">
        <v>1</v>
      </c>
      <c r="G45" s="20">
        <f>+G46</f>
        <v>0</v>
      </c>
      <c r="H45" s="2"/>
      <c r="I45" s="21">
        <v>36</v>
      </c>
      <c r="J45" s="21">
        <v>4</v>
      </c>
    </row>
    <row r="46" spans="1:10" ht="42" customHeight="1">
      <c r="A46" s="16"/>
      <c r="B46" s="17"/>
      <c r="C46" s="17"/>
      <c r="D46" s="37" t="s">
        <v>56</v>
      </c>
      <c r="E46" s="18" t="s">
        <v>57</v>
      </c>
      <c r="F46" s="19">
        <v>1.9</v>
      </c>
      <c r="G46" s="38"/>
      <c r="H46" s="2"/>
      <c r="I46" s="21">
        <v>37</v>
      </c>
      <c r="J46" s="21">
        <v>4</v>
      </c>
    </row>
    <row r="47" spans="1:10" ht="42" customHeight="1">
      <c r="A47" s="16"/>
      <c r="B47" s="17"/>
      <c r="C47" s="17"/>
      <c r="D47" s="37" t="s">
        <v>58</v>
      </c>
      <c r="E47" s="18" t="s">
        <v>16</v>
      </c>
      <c r="F47" s="19">
        <v>1</v>
      </c>
      <c r="G47" s="20">
        <f>+G48+G49</f>
        <v>0</v>
      </c>
      <c r="H47" s="2"/>
      <c r="I47" s="21">
        <v>38</v>
      </c>
      <c r="J47" s="21">
        <v>4</v>
      </c>
    </row>
    <row r="48" spans="1:10" ht="42" customHeight="1">
      <c r="A48" s="16"/>
      <c r="B48" s="17"/>
      <c r="C48" s="17"/>
      <c r="D48" s="37" t="s">
        <v>59</v>
      </c>
      <c r="E48" s="18" t="s">
        <v>60</v>
      </c>
      <c r="F48" s="19">
        <v>1</v>
      </c>
      <c r="G48" s="38"/>
      <c r="H48" s="2"/>
      <c r="I48" s="21">
        <v>39</v>
      </c>
      <c r="J48" s="21">
        <v>4</v>
      </c>
    </row>
    <row r="49" spans="1:10" ht="42" customHeight="1">
      <c r="A49" s="16"/>
      <c r="B49" s="17"/>
      <c r="C49" s="17"/>
      <c r="D49" s="37" t="s">
        <v>61</v>
      </c>
      <c r="E49" s="18" t="s">
        <v>60</v>
      </c>
      <c r="F49" s="19">
        <v>1</v>
      </c>
      <c r="G49" s="38"/>
      <c r="H49" s="2"/>
      <c r="I49" s="21">
        <v>40</v>
      </c>
      <c r="J49" s="21">
        <v>4</v>
      </c>
    </row>
    <row r="50" spans="1:10" ht="42" customHeight="1">
      <c r="A50" s="35" t="s">
        <v>62</v>
      </c>
      <c r="B50" s="33"/>
      <c r="C50" s="33"/>
      <c r="D50" s="34"/>
      <c r="E50" s="18" t="s">
        <v>16</v>
      </c>
      <c r="F50" s="19">
        <v>1</v>
      </c>
      <c r="G50" s="38"/>
      <c r="H50" s="2"/>
      <c r="I50" s="21">
        <v>41</v>
      </c>
      <c r="J50" s="21"/>
    </row>
    <row r="51" spans="1:10" ht="42" customHeight="1">
      <c r="A51" s="35" t="s">
        <v>63</v>
      </c>
      <c r="B51" s="33"/>
      <c r="C51" s="33"/>
      <c r="D51" s="34"/>
      <c r="E51" s="18" t="s">
        <v>16</v>
      </c>
      <c r="F51" s="19">
        <v>1</v>
      </c>
      <c r="G51" s="38"/>
      <c r="H51" s="2"/>
      <c r="I51" s="21">
        <v>42</v>
      </c>
      <c r="J51" s="21"/>
    </row>
    <row r="52" spans="1:10" ht="42" customHeight="1">
      <c r="A52" s="35" t="s">
        <v>64</v>
      </c>
      <c r="B52" s="33"/>
      <c r="C52" s="33"/>
      <c r="D52" s="34"/>
      <c r="E52" s="18" t="s">
        <v>16</v>
      </c>
      <c r="F52" s="19">
        <v>1</v>
      </c>
      <c r="G52" s="20">
        <f>+G53</f>
        <v>0</v>
      </c>
      <c r="H52" s="2"/>
      <c r="I52" s="21">
        <v>43</v>
      </c>
      <c r="J52" s="21">
        <v>1</v>
      </c>
    </row>
    <row r="53" spans="1:10" ht="42" customHeight="1">
      <c r="A53" s="16"/>
      <c r="B53" s="36" t="s">
        <v>65</v>
      </c>
      <c r="C53" s="33"/>
      <c r="D53" s="34"/>
      <c r="E53" s="18" t="s">
        <v>16</v>
      </c>
      <c r="F53" s="19">
        <v>1</v>
      </c>
      <c r="G53" s="20">
        <f>+G54</f>
        <v>0</v>
      </c>
      <c r="H53" s="2"/>
      <c r="I53" s="21">
        <v>44</v>
      </c>
      <c r="J53" s="21">
        <v>2</v>
      </c>
    </row>
    <row r="54" spans="1:10" ht="42" customHeight="1">
      <c r="A54" s="16"/>
      <c r="B54" s="17"/>
      <c r="C54" s="36" t="s">
        <v>65</v>
      </c>
      <c r="D54" s="34"/>
      <c r="E54" s="18" t="s">
        <v>16</v>
      </c>
      <c r="F54" s="19">
        <v>1</v>
      </c>
      <c r="G54" s="20">
        <f>+G55</f>
        <v>0</v>
      </c>
      <c r="H54" s="2"/>
      <c r="I54" s="21">
        <v>45</v>
      </c>
      <c r="J54" s="21">
        <v>3</v>
      </c>
    </row>
    <row r="55" spans="1:10" ht="42" customHeight="1">
      <c r="A55" s="16"/>
      <c r="B55" s="17"/>
      <c r="C55" s="17"/>
      <c r="D55" s="37" t="s">
        <v>66</v>
      </c>
      <c r="E55" s="18" t="s">
        <v>16</v>
      </c>
      <c r="F55" s="19">
        <v>1</v>
      </c>
      <c r="G55" s="20">
        <f>+G56</f>
        <v>0</v>
      </c>
      <c r="H55" s="2"/>
      <c r="I55" s="21">
        <v>46</v>
      </c>
      <c r="J55" s="21">
        <v>4</v>
      </c>
    </row>
    <row r="56" spans="1:10" ht="42" customHeight="1">
      <c r="A56" s="16"/>
      <c r="B56" s="17"/>
      <c r="C56" s="17"/>
      <c r="D56" s="37" t="s">
        <v>67</v>
      </c>
      <c r="E56" s="18" t="s">
        <v>68</v>
      </c>
      <c r="F56" s="19">
        <v>2</v>
      </c>
      <c r="G56" s="38"/>
      <c r="H56" s="2"/>
      <c r="I56" s="21">
        <v>47</v>
      </c>
      <c r="J56" s="21">
        <v>4</v>
      </c>
    </row>
    <row r="57" spans="1:10" ht="42" customHeight="1">
      <c r="A57" s="39" t="s">
        <v>69</v>
      </c>
      <c r="B57" s="40"/>
      <c r="C57" s="40"/>
      <c r="D57" s="41"/>
      <c r="E57" s="42" t="s">
        <v>16</v>
      </c>
      <c r="F57" s="43">
        <v>1</v>
      </c>
      <c r="G57" s="44">
        <f>+G10</f>
        <v>0</v>
      </c>
      <c r="H57" s="45"/>
      <c r="I57" s="46">
        <v>48</v>
      </c>
      <c r="J57" s="46"/>
    </row>
    <row r="58" spans="1:10" ht="42" customHeight="1">
      <c r="A58" s="35" t="s">
        <v>70</v>
      </c>
      <c r="B58" s="33"/>
      <c r="C58" s="33"/>
      <c r="D58" s="34"/>
      <c r="E58" s="18" t="s">
        <v>16</v>
      </c>
      <c r="F58" s="19">
        <v>1</v>
      </c>
      <c r="G58" s="20">
        <f>+G59+G72</f>
        <v>0</v>
      </c>
      <c r="H58" s="2"/>
      <c r="I58" s="21">
        <v>49</v>
      </c>
      <c r="J58" s="21"/>
    </row>
    <row r="59" spans="1:10" ht="42" customHeight="1">
      <c r="A59" s="35" t="s">
        <v>71</v>
      </c>
      <c r="B59" s="33"/>
      <c r="C59" s="33"/>
      <c r="D59" s="34"/>
      <c r="E59" s="18" t="s">
        <v>16</v>
      </c>
      <c r="F59" s="19">
        <v>1</v>
      </c>
      <c r="G59" s="20">
        <f>+G60+G65+G66</f>
        <v>0</v>
      </c>
      <c r="H59" s="2"/>
      <c r="I59" s="21">
        <v>50</v>
      </c>
      <c r="J59" s="21"/>
    </row>
    <row r="60" spans="1:10" ht="42" customHeight="1">
      <c r="A60" s="35" t="s">
        <v>19</v>
      </c>
      <c r="B60" s="33"/>
      <c r="C60" s="33"/>
      <c r="D60" s="34"/>
      <c r="E60" s="18" t="s">
        <v>16</v>
      </c>
      <c r="F60" s="19">
        <v>1</v>
      </c>
      <c r="G60" s="20">
        <f>+G61</f>
        <v>0</v>
      </c>
      <c r="H60" s="2"/>
      <c r="I60" s="21">
        <v>51</v>
      </c>
      <c r="J60" s="21">
        <v>1</v>
      </c>
    </row>
    <row r="61" spans="1:10" ht="42" customHeight="1">
      <c r="A61" s="16"/>
      <c r="B61" s="36" t="s">
        <v>72</v>
      </c>
      <c r="C61" s="33"/>
      <c r="D61" s="34"/>
      <c r="E61" s="18" t="s">
        <v>16</v>
      </c>
      <c r="F61" s="19">
        <v>1</v>
      </c>
      <c r="G61" s="20">
        <f>+G62</f>
        <v>0</v>
      </c>
      <c r="H61" s="2"/>
      <c r="I61" s="21">
        <v>52</v>
      </c>
      <c r="J61" s="21">
        <v>2</v>
      </c>
    </row>
    <row r="62" spans="1:10" ht="42" customHeight="1">
      <c r="A62" s="16"/>
      <c r="B62" s="17"/>
      <c r="C62" s="36" t="s">
        <v>73</v>
      </c>
      <c r="D62" s="34"/>
      <c r="E62" s="18" t="s">
        <v>16</v>
      </c>
      <c r="F62" s="19">
        <v>1</v>
      </c>
      <c r="G62" s="20">
        <f>+G63</f>
        <v>0</v>
      </c>
      <c r="H62" s="2"/>
      <c r="I62" s="21">
        <v>53</v>
      </c>
      <c r="J62" s="21">
        <v>3</v>
      </c>
    </row>
    <row r="63" spans="1:10" ht="42" customHeight="1">
      <c r="A63" s="16"/>
      <c r="B63" s="17"/>
      <c r="C63" s="17"/>
      <c r="D63" s="37" t="s">
        <v>73</v>
      </c>
      <c r="E63" s="18" t="s">
        <v>16</v>
      </c>
      <c r="F63" s="19">
        <v>1</v>
      </c>
      <c r="G63" s="20">
        <f>+G64</f>
        <v>0</v>
      </c>
      <c r="H63" s="2"/>
      <c r="I63" s="21">
        <v>54</v>
      </c>
      <c r="J63" s="21">
        <v>4</v>
      </c>
    </row>
    <row r="64" spans="1:10" ht="42" customHeight="1">
      <c r="A64" s="16"/>
      <c r="B64" s="17"/>
      <c r="C64" s="17"/>
      <c r="D64" s="37" t="s">
        <v>74</v>
      </c>
      <c r="E64" s="18" t="s">
        <v>75</v>
      </c>
      <c r="F64" s="19">
        <v>0.15</v>
      </c>
      <c r="G64" s="38"/>
      <c r="H64" s="2"/>
      <c r="I64" s="21">
        <v>55</v>
      </c>
      <c r="J64" s="21">
        <v>4</v>
      </c>
    </row>
    <row r="65" spans="1:10" ht="42" customHeight="1">
      <c r="A65" s="35" t="s">
        <v>46</v>
      </c>
      <c r="B65" s="33"/>
      <c r="C65" s="33"/>
      <c r="D65" s="34"/>
      <c r="E65" s="18" t="s">
        <v>16</v>
      </c>
      <c r="F65" s="19">
        <v>1</v>
      </c>
      <c r="G65" s="38"/>
      <c r="H65" s="2"/>
      <c r="I65" s="21">
        <v>56</v>
      </c>
      <c r="J65" s="21"/>
    </row>
    <row r="66" spans="1:10" ht="42" customHeight="1">
      <c r="A66" s="35" t="s">
        <v>76</v>
      </c>
      <c r="B66" s="33"/>
      <c r="C66" s="33"/>
      <c r="D66" s="34"/>
      <c r="E66" s="18" t="s">
        <v>16</v>
      </c>
      <c r="F66" s="19">
        <v>1</v>
      </c>
      <c r="G66" s="20">
        <f>+G67</f>
        <v>0</v>
      </c>
      <c r="H66" s="2"/>
      <c r="I66" s="21">
        <v>57</v>
      </c>
      <c r="J66" s="21"/>
    </row>
    <row r="67" spans="1:10" ht="42" customHeight="1">
      <c r="A67" s="35" t="s">
        <v>77</v>
      </c>
      <c r="B67" s="33"/>
      <c r="C67" s="33"/>
      <c r="D67" s="34"/>
      <c r="E67" s="18" t="s">
        <v>16</v>
      </c>
      <c r="F67" s="19">
        <v>1</v>
      </c>
      <c r="G67" s="20">
        <f>+G68</f>
        <v>0</v>
      </c>
      <c r="H67" s="2"/>
      <c r="I67" s="21">
        <v>58</v>
      </c>
      <c r="J67" s="21">
        <v>1</v>
      </c>
    </row>
    <row r="68" spans="1:10" ht="42" customHeight="1">
      <c r="A68" s="16"/>
      <c r="B68" s="36" t="s">
        <v>77</v>
      </c>
      <c r="C68" s="33"/>
      <c r="D68" s="34"/>
      <c r="E68" s="18" t="s">
        <v>16</v>
      </c>
      <c r="F68" s="19">
        <v>1</v>
      </c>
      <c r="G68" s="20">
        <f>+G69</f>
        <v>0</v>
      </c>
      <c r="H68" s="2"/>
      <c r="I68" s="21">
        <v>59</v>
      </c>
      <c r="J68" s="21">
        <v>2</v>
      </c>
    </row>
    <row r="69" spans="1:10" ht="42" customHeight="1">
      <c r="A69" s="16"/>
      <c r="B69" s="17"/>
      <c r="C69" s="36" t="s">
        <v>77</v>
      </c>
      <c r="D69" s="34"/>
      <c r="E69" s="18" t="s">
        <v>16</v>
      </c>
      <c r="F69" s="19">
        <v>1</v>
      </c>
      <c r="G69" s="20">
        <f>+G70</f>
        <v>0</v>
      </c>
      <c r="H69" s="2"/>
      <c r="I69" s="21">
        <v>60</v>
      </c>
      <c r="J69" s="21">
        <v>3</v>
      </c>
    </row>
    <row r="70" spans="1:10" ht="42" customHeight="1">
      <c r="A70" s="16"/>
      <c r="B70" s="17"/>
      <c r="C70" s="17"/>
      <c r="D70" s="37" t="s">
        <v>77</v>
      </c>
      <c r="E70" s="18" t="s">
        <v>16</v>
      </c>
      <c r="F70" s="19">
        <v>1</v>
      </c>
      <c r="G70" s="20">
        <f>+G71</f>
        <v>0</v>
      </c>
      <c r="H70" s="2"/>
      <c r="I70" s="21">
        <v>61</v>
      </c>
      <c r="J70" s="21">
        <v>4</v>
      </c>
    </row>
    <row r="71" spans="1:10" ht="42" customHeight="1">
      <c r="A71" s="16"/>
      <c r="B71" s="17"/>
      <c r="C71" s="17"/>
      <c r="D71" s="37" t="s">
        <v>78</v>
      </c>
      <c r="E71" s="18" t="s">
        <v>16</v>
      </c>
      <c r="F71" s="19">
        <v>1</v>
      </c>
      <c r="G71" s="38"/>
      <c r="H71" s="2"/>
      <c r="I71" s="21">
        <v>62</v>
      </c>
      <c r="J71" s="21">
        <v>4</v>
      </c>
    </row>
    <row r="72" spans="1:10" ht="42" customHeight="1">
      <c r="A72" s="35" t="s">
        <v>63</v>
      </c>
      <c r="B72" s="33"/>
      <c r="C72" s="33"/>
      <c r="D72" s="34"/>
      <c r="E72" s="18" t="s">
        <v>16</v>
      </c>
      <c r="F72" s="19">
        <v>1</v>
      </c>
      <c r="G72" s="38"/>
      <c r="H72" s="2"/>
      <c r="I72" s="21">
        <v>63</v>
      </c>
      <c r="J72" s="21"/>
    </row>
    <row r="73" spans="1:10" ht="42" customHeight="1">
      <c r="A73" s="39" t="s">
        <v>79</v>
      </c>
      <c r="B73" s="40"/>
      <c r="C73" s="40"/>
      <c r="D73" s="41"/>
      <c r="E73" s="42" t="s">
        <v>16</v>
      </c>
      <c r="F73" s="43">
        <v>1</v>
      </c>
      <c r="G73" s="44">
        <f>+G58</f>
        <v>0</v>
      </c>
      <c r="H73" s="45"/>
      <c r="I73" s="46">
        <v>64</v>
      </c>
      <c r="J73" s="46"/>
    </row>
    <row r="74" spans="1:10" ht="42" customHeight="1">
      <c r="A74" s="35" t="s">
        <v>80</v>
      </c>
      <c r="B74" s="33"/>
      <c r="C74" s="33"/>
      <c r="D74" s="34"/>
      <c r="E74" s="18" t="s">
        <v>16</v>
      </c>
      <c r="F74" s="19">
        <v>1</v>
      </c>
      <c r="G74" s="20">
        <f>+G75+G97</f>
        <v>0</v>
      </c>
      <c r="H74" s="2"/>
      <c r="I74" s="21">
        <v>65</v>
      </c>
      <c r="J74" s="21"/>
    </row>
    <row r="75" spans="1:10" ht="42" customHeight="1">
      <c r="A75" s="35" t="s">
        <v>81</v>
      </c>
      <c r="B75" s="33"/>
      <c r="C75" s="33"/>
      <c r="D75" s="34"/>
      <c r="E75" s="18" t="s">
        <v>16</v>
      </c>
      <c r="F75" s="19">
        <v>1</v>
      </c>
      <c r="G75" s="20">
        <f>+G76+G88+G96</f>
        <v>0</v>
      </c>
      <c r="H75" s="2"/>
      <c r="I75" s="21">
        <v>66</v>
      </c>
      <c r="J75" s="21"/>
    </row>
    <row r="76" spans="1:10" ht="42" customHeight="1">
      <c r="A76" s="35" t="s">
        <v>82</v>
      </c>
      <c r="B76" s="33"/>
      <c r="C76" s="33"/>
      <c r="D76" s="34"/>
      <c r="E76" s="18" t="s">
        <v>16</v>
      </c>
      <c r="F76" s="19">
        <v>1</v>
      </c>
      <c r="G76" s="20">
        <f>+G77</f>
        <v>0</v>
      </c>
      <c r="H76" s="2"/>
      <c r="I76" s="21">
        <v>67</v>
      </c>
      <c r="J76" s="21">
        <v>1</v>
      </c>
    </row>
    <row r="77" spans="1:10" ht="42" customHeight="1">
      <c r="A77" s="16"/>
      <c r="B77" s="36" t="s">
        <v>82</v>
      </c>
      <c r="C77" s="33"/>
      <c r="D77" s="34"/>
      <c r="E77" s="18" t="s">
        <v>16</v>
      </c>
      <c r="F77" s="19">
        <v>1</v>
      </c>
      <c r="G77" s="20">
        <f>+G78</f>
        <v>0</v>
      </c>
      <c r="H77" s="2"/>
      <c r="I77" s="21">
        <v>68</v>
      </c>
      <c r="J77" s="21">
        <v>2</v>
      </c>
    </row>
    <row r="78" spans="1:10" ht="42" customHeight="1">
      <c r="A78" s="16"/>
      <c r="B78" s="17"/>
      <c r="C78" s="36" t="s">
        <v>82</v>
      </c>
      <c r="D78" s="34"/>
      <c r="E78" s="18" t="s">
        <v>16</v>
      </c>
      <c r="F78" s="19">
        <v>1</v>
      </c>
      <c r="G78" s="20">
        <f>+G79+G85</f>
        <v>0</v>
      </c>
      <c r="H78" s="2"/>
      <c r="I78" s="21">
        <v>69</v>
      </c>
      <c r="J78" s="21">
        <v>3</v>
      </c>
    </row>
    <row r="79" spans="1:10" ht="42" customHeight="1">
      <c r="A79" s="16"/>
      <c r="B79" s="17"/>
      <c r="C79" s="17"/>
      <c r="D79" s="37" t="s">
        <v>83</v>
      </c>
      <c r="E79" s="18" t="s">
        <v>16</v>
      </c>
      <c r="F79" s="19">
        <v>1</v>
      </c>
      <c r="G79" s="20">
        <f>+G80+G81+G82+G83+G84</f>
        <v>0</v>
      </c>
      <c r="H79" s="2"/>
      <c r="I79" s="21">
        <v>70</v>
      </c>
      <c r="J79" s="21">
        <v>4</v>
      </c>
    </row>
    <row r="80" spans="1:10" ht="42" customHeight="1">
      <c r="A80" s="16"/>
      <c r="B80" s="17"/>
      <c r="C80" s="17"/>
      <c r="D80" s="37" t="s">
        <v>84</v>
      </c>
      <c r="E80" s="18" t="s">
        <v>60</v>
      </c>
      <c r="F80" s="19">
        <v>1</v>
      </c>
      <c r="G80" s="38"/>
      <c r="H80" s="2"/>
      <c r="I80" s="21">
        <v>71</v>
      </c>
      <c r="J80" s="21">
        <v>4</v>
      </c>
    </row>
    <row r="81" spans="1:10" ht="42" customHeight="1">
      <c r="A81" s="16"/>
      <c r="B81" s="17"/>
      <c r="C81" s="17"/>
      <c r="D81" s="37" t="s">
        <v>85</v>
      </c>
      <c r="E81" s="18" t="s">
        <v>60</v>
      </c>
      <c r="F81" s="19">
        <v>1</v>
      </c>
      <c r="G81" s="38"/>
      <c r="H81" s="2"/>
      <c r="I81" s="21">
        <v>72</v>
      </c>
      <c r="J81" s="21">
        <v>4</v>
      </c>
    </row>
    <row r="82" spans="1:10" ht="42" customHeight="1">
      <c r="A82" s="16"/>
      <c r="B82" s="17"/>
      <c r="C82" s="17"/>
      <c r="D82" s="37" t="s">
        <v>86</v>
      </c>
      <c r="E82" s="18" t="s">
        <v>60</v>
      </c>
      <c r="F82" s="19">
        <v>1</v>
      </c>
      <c r="G82" s="38"/>
      <c r="H82" s="2"/>
      <c r="I82" s="21">
        <v>73</v>
      </c>
      <c r="J82" s="21">
        <v>4</v>
      </c>
    </row>
    <row r="83" spans="1:10" ht="42" customHeight="1">
      <c r="A83" s="16"/>
      <c r="B83" s="17"/>
      <c r="C83" s="17"/>
      <c r="D83" s="37" t="s">
        <v>87</v>
      </c>
      <c r="E83" s="18" t="s">
        <v>60</v>
      </c>
      <c r="F83" s="19">
        <v>1</v>
      </c>
      <c r="G83" s="38"/>
      <c r="H83" s="2"/>
      <c r="I83" s="21">
        <v>74</v>
      </c>
      <c r="J83" s="21">
        <v>4</v>
      </c>
    </row>
    <row r="84" spans="1:10" ht="42" customHeight="1">
      <c r="A84" s="16"/>
      <c r="B84" s="17"/>
      <c r="C84" s="17"/>
      <c r="D84" s="37" t="s">
        <v>88</v>
      </c>
      <c r="E84" s="18" t="s">
        <v>60</v>
      </c>
      <c r="F84" s="19">
        <v>1</v>
      </c>
      <c r="G84" s="38"/>
      <c r="H84" s="2"/>
      <c r="I84" s="21">
        <v>75</v>
      </c>
      <c r="J84" s="21">
        <v>4</v>
      </c>
    </row>
    <row r="85" spans="1:10" ht="42" customHeight="1">
      <c r="A85" s="16"/>
      <c r="B85" s="17"/>
      <c r="C85" s="17"/>
      <c r="D85" s="37" t="s">
        <v>89</v>
      </c>
      <c r="E85" s="18" t="s">
        <v>16</v>
      </c>
      <c r="F85" s="19">
        <v>1</v>
      </c>
      <c r="G85" s="20">
        <f>+G86+G87</f>
        <v>0</v>
      </c>
      <c r="H85" s="2"/>
      <c r="I85" s="21">
        <v>76</v>
      </c>
      <c r="J85" s="21">
        <v>4</v>
      </c>
    </row>
    <row r="86" spans="1:10" ht="42" customHeight="1">
      <c r="A86" s="16"/>
      <c r="B86" s="17"/>
      <c r="C86" s="17"/>
      <c r="D86" s="37" t="s">
        <v>90</v>
      </c>
      <c r="E86" s="18" t="s">
        <v>44</v>
      </c>
      <c r="F86" s="19">
        <v>2</v>
      </c>
      <c r="G86" s="38"/>
      <c r="H86" s="2"/>
      <c r="I86" s="21">
        <v>77</v>
      </c>
      <c r="J86" s="21">
        <v>4</v>
      </c>
    </row>
    <row r="87" spans="1:10" ht="42" customHeight="1">
      <c r="A87" s="16"/>
      <c r="B87" s="17"/>
      <c r="C87" s="17"/>
      <c r="D87" s="37" t="s">
        <v>91</v>
      </c>
      <c r="E87" s="18" t="s">
        <v>44</v>
      </c>
      <c r="F87" s="19">
        <v>1</v>
      </c>
      <c r="G87" s="38"/>
      <c r="H87" s="2"/>
      <c r="I87" s="21">
        <v>78</v>
      </c>
      <c r="J87" s="21">
        <v>4</v>
      </c>
    </row>
    <row r="88" spans="1:10" ht="42" customHeight="1">
      <c r="A88" s="35" t="s">
        <v>92</v>
      </c>
      <c r="B88" s="33"/>
      <c r="C88" s="33"/>
      <c r="D88" s="34"/>
      <c r="E88" s="18" t="s">
        <v>16</v>
      </c>
      <c r="F88" s="19">
        <v>1</v>
      </c>
      <c r="G88" s="20">
        <f>+G89</f>
        <v>0</v>
      </c>
      <c r="H88" s="2"/>
      <c r="I88" s="21">
        <v>79</v>
      </c>
      <c r="J88" s="21">
        <v>1</v>
      </c>
    </row>
    <row r="89" spans="1:10" ht="42" customHeight="1">
      <c r="A89" s="16"/>
      <c r="B89" s="36" t="s">
        <v>92</v>
      </c>
      <c r="C89" s="33"/>
      <c r="D89" s="34"/>
      <c r="E89" s="18" t="s">
        <v>16</v>
      </c>
      <c r="F89" s="19">
        <v>1</v>
      </c>
      <c r="G89" s="20">
        <f>+G90</f>
        <v>0</v>
      </c>
      <c r="H89" s="2"/>
      <c r="I89" s="21">
        <v>80</v>
      </c>
      <c r="J89" s="21">
        <v>2</v>
      </c>
    </row>
    <row r="90" spans="1:10" ht="42" customHeight="1">
      <c r="A90" s="16"/>
      <c r="B90" s="17"/>
      <c r="C90" s="36" t="s">
        <v>92</v>
      </c>
      <c r="D90" s="34"/>
      <c r="E90" s="18" t="s">
        <v>16</v>
      </c>
      <c r="F90" s="19">
        <v>1</v>
      </c>
      <c r="G90" s="20">
        <f>+G91+G94</f>
        <v>0</v>
      </c>
      <c r="H90" s="2"/>
      <c r="I90" s="21">
        <v>81</v>
      </c>
      <c r="J90" s="21">
        <v>3</v>
      </c>
    </row>
    <row r="91" spans="1:10" ht="42" customHeight="1">
      <c r="A91" s="16"/>
      <c r="B91" s="17"/>
      <c r="C91" s="17"/>
      <c r="D91" s="37" t="s">
        <v>93</v>
      </c>
      <c r="E91" s="18" t="s">
        <v>16</v>
      </c>
      <c r="F91" s="19">
        <v>1</v>
      </c>
      <c r="G91" s="20">
        <f>+G92+G93</f>
        <v>0</v>
      </c>
      <c r="H91" s="2"/>
      <c r="I91" s="21">
        <v>82</v>
      </c>
      <c r="J91" s="21">
        <v>4</v>
      </c>
    </row>
    <row r="92" spans="1:10" ht="42" customHeight="1">
      <c r="A92" s="16"/>
      <c r="B92" s="17"/>
      <c r="C92" s="17"/>
      <c r="D92" s="37" t="s">
        <v>94</v>
      </c>
      <c r="E92" s="18" t="s">
        <v>44</v>
      </c>
      <c r="F92" s="19">
        <v>2</v>
      </c>
      <c r="G92" s="38"/>
      <c r="H92" s="2"/>
      <c r="I92" s="21">
        <v>83</v>
      </c>
      <c r="J92" s="21">
        <v>4</v>
      </c>
    </row>
    <row r="93" spans="1:10" ht="42" customHeight="1">
      <c r="A93" s="16"/>
      <c r="B93" s="17"/>
      <c r="C93" s="17"/>
      <c r="D93" s="37" t="s">
        <v>95</v>
      </c>
      <c r="E93" s="18" t="s">
        <v>44</v>
      </c>
      <c r="F93" s="19">
        <v>1</v>
      </c>
      <c r="G93" s="38"/>
      <c r="H93" s="2"/>
      <c r="I93" s="21">
        <v>84</v>
      </c>
      <c r="J93" s="21">
        <v>4</v>
      </c>
    </row>
    <row r="94" spans="1:10" ht="42" customHeight="1">
      <c r="A94" s="16"/>
      <c r="B94" s="17"/>
      <c r="C94" s="17"/>
      <c r="D94" s="37" t="s">
        <v>96</v>
      </c>
      <c r="E94" s="18" t="s">
        <v>16</v>
      </c>
      <c r="F94" s="19">
        <v>1</v>
      </c>
      <c r="G94" s="20">
        <f>+G95</f>
        <v>0</v>
      </c>
      <c r="H94" s="2"/>
      <c r="I94" s="21">
        <v>85</v>
      </c>
      <c r="J94" s="21">
        <v>4</v>
      </c>
    </row>
    <row r="95" spans="1:10" ht="42" customHeight="1">
      <c r="A95" s="16"/>
      <c r="B95" s="17"/>
      <c r="C95" s="17"/>
      <c r="D95" s="37" t="s">
        <v>97</v>
      </c>
      <c r="E95" s="18" t="s">
        <v>16</v>
      </c>
      <c r="F95" s="19">
        <v>1</v>
      </c>
      <c r="G95" s="38"/>
      <c r="H95" s="2"/>
      <c r="I95" s="21">
        <v>86</v>
      </c>
      <c r="J95" s="21">
        <v>4</v>
      </c>
    </row>
    <row r="96" spans="1:10" ht="42" customHeight="1">
      <c r="A96" s="35" t="s">
        <v>46</v>
      </c>
      <c r="B96" s="33"/>
      <c r="C96" s="33"/>
      <c r="D96" s="34"/>
      <c r="E96" s="18" t="s">
        <v>16</v>
      </c>
      <c r="F96" s="19">
        <v>1</v>
      </c>
      <c r="G96" s="38"/>
      <c r="H96" s="2"/>
      <c r="I96" s="21">
        <v>87</v>
      </c>
      <c r="J96" s="21"/>
    </row>
    <row r="97" spans="1:10" ht="42" customHeight="1">
      <c r="A97" s="35" t="s">
        <v>98</v>
      </c>
      <c r="B97" s="33"/>
      <c r="C97" s="33"/>
      <c r="D97" s="34"/>
      <c r="E97" s="18" t="s">
        <v>16</v>
      </c>
      <c r="F97" s="19">
        <v>1</v>
      </c>
      <c r="G97" s="38"/>
      <c r="H97" s="2"/>
      <c r="I97" s="21">
        <v>88</v>
      </c>
      <c r="J97" s="21"/>
    </row>
    <row r="98" spans="1:10" ht="42" customHeight="1">
      <c r="A98" s="35" t="s">
        <v>99</v>
      </c>
      <c r="B98" s="33"/>
      <c r="C98" s="33"/>
      <c r="D98" s="34"/>
      <c r="E98" s="18" t="s">
        <v>16</v>
      </c>
      <c r="F98" s="19">
        <v>1</v>
      </c>
      <c r="G98" s="38"/>
      <c r="H98" s="2"/>
      <c r="I98" s="21">
        <v>89</v>
      </c>
      <c r="J98" s="21">
        <v>220</v>
      </c>
    </row>
    <row r="99" spans="1:10" ht="42" customHeight="1">
      <c r="A99" s="39" t="s">
        <v>100</v>
      </c>
      <c r="B99" s="40"/>
      <c r="C99" s="40"/>
      <c r="D99" s="41"/>
      <c r="E99" s="42" t="s">
        <v>16</v>
      </c>
      <c r="F99" s="43">
        <v>1</v>
      </c>
      <c r="G99" s="44">
        <f>+G74+G98</f>
        <v>0</v>
      </c>
      <c r="H99" s="45"/>
      <c r="I99" s="46">
        <v>90</v>
      </c>
      <c r="J99" s="46"/>
    </row>
    <row r="100" spans="1:10" ht="42" customHeight="1">
      <c r="A100" s="22" t="s">
        <v>101</v>
      </c>
      <c r="B100" s="23"/>
      <c r="C100" s="23"/>
      <c r="D100" s="24"/>
      <c r="E100" s="25" t="s">
        <v>9</v>
      </c>
      <c r="F100" s="26">
        <v>1</v>
      </c>
      <c r="G100" s="20">
        <f>+G57+G73+G99</f>
        <v>0</v>
      </c>
      <c r="I100" s="21">
        <v>91</v>
      </c>
      <c r="J100" s="21">
        <v>30</v>
      </c>
    </row>
    <row r="101" spans="1:10" ht="42" customHeight="1">
      <c r="A101" s="27" t="s">
        <v>10</v>
      </c>
      <c r="B101" s="28"/>
      <c r="C101" s="28"/>
      <c r="D101" s="29"/>
      <c r="E101" s="30" t="s">
        <v>11</v>
      </c>
      <c r="F101" s="31" t="s">
        <v>11</v>
      </c>
      <c r="G101" s="32">
        <f>G100</f>
        <v>0</v>
      </c>
      <c r="I101" s="21">
        <v>92</v>
      </c>
      <c r="J101" s="21">
        <v>90</v>
      </c>
    </row>
    <row r="102" spans="1:10" ht="42" customHeight="1"/>
    <row r="103" spans="1:10" ht="42" customHeight="1"/>
  </sheetData>
  <sheetProtection algorithmName="SHA-512" hashValue="TwALbe+6gMXzKAs1/fYMTClQUcKPG2iWYMTscFiK1l8OAKSCBwXUXpc1SEHBu7pAjP1m57s58Z4Eo2gnY8YIkQ==" saltValue="Qo9siu3MfODNkkGoCTKqaw==" spinCount="100000" sheet="1" objects="1" scenarios="1"/>
  <mergeCells count="49">
    <mergeCell ref="A99:D99"/>
    <mergeCell ref="A88:D88"/>
    <mergeCell ref="B89:D89"/>
    <mergeCell ref="C90:D90"/>
    <mergeCell ref="A96:D96"/>
    <mergeCell ref="A97:D97"/>
    <mergeCell ref="A98:D98"/>
    <mergeCell ref="A74:D74"/>
    <mergeCell ref="A75:D75"/>
    <mergeCell ref="A76:D76"/>
    <mergeCell ref="B77:D77"/>
    <mergeCell ref="C78:D78"/>
    <mergeCell ref="A66:D66"/>
    <mergeCell ref="A67:D67"/>
    <mergeCell ref="B68:D68"/>
    <mergeCell ref="C69:D69"/>
    <mergeCell ref="A72:D72"/>
    <mergeCell ref="A73:D73"/>
    <mergeCell ref="A58:D58"/>
    <mergeCell ref="A59:D59"/>
    <mergeCell ref="A60:D60"/>
    <mergeCell ref="B61:D61"/>
    <mergeCell ref="C62:D62"/>
    <mergeCell ref="A65:D65"/>
    <mergeCell ref="A51:D51"/>
    <mergeCell ref="A52:D52"/>
    <mergeCell ref="B53:D53"/>
    <mergeCell ref="C54:D54"/>
    <mergeCell ref="A57:D57"/>
    <mergeCell ref="A36:D36"/>
    <mergeCell ref="A37:D37"/>
    <mergeCell ref="A38:D38"/>
    <mergeCell ref="B39:D39"/>
    <mergeCell ref="C40:D40"/>
    <mergeCell ref="A50:D50"/>
    <mergeCell ref="A100:D100"/>
    <mergeCell ref="A101:D101"/>
    <mergeCell ref="A10:D10"/>
    <mergeCell ref="A11:D11"/>
    <mergeCell ref="A12:D12"/>
    <mergeCell ref="A13:D13"/>
    <mergeCell ref="B14:D14"/>
    <mergeCell ref="C15:D15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2020-05-18T02:19:29Z</dcterms:created>
  <dcterms:modified xsi:type="dcterms:W3CDTF">2020-05-18T02:20:40Z</dcterms:modified>
</cp:coreProperties>
</file>